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IR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calcChain.xml><?xml version="1.0" encoding="utf-8"?>
<calcChain xmlns="http://schemas.openxmlformats.org/spreadsheetml/2006/main">
  <c r="AA7" i="1" l="1"/>
  <c r="AA6" i="1"/>
  <c r="AA5" i="1"/>
  <c r="Z7" i="1"/>
  <c r="Z6" i="1"/>
  <c r="Z5" i="1"/>
  <c r="Y7" i="1" l="1"/>
  <c r="Y6" i="1"/>
  <c r="Y5" i="1"/>
  <c r="AC7" i="1" l="1"/>
  <c r="V7" i="1"/>
  <c r="U7" i="1"/>
  <c r="AB6" i="1"/>
  <c r="V6" i="1"/>
  <c r="U6" i="1"/>
  <c r="AC5" i="1"/>
  <c r="V5" i="1"/>
  <c r="U5" i="1"/>
  <c r="AB5" i="1" l="1"/>
  <c r="AC6" i="1"/>
  <c r="AB7" i="1"/>
</calcChain>
</file>

<file path=xl/sharedStrings.xml><?xml version="1.0" encoding="utf-8"?>
<sst xmlns="http://schemas.openxmlformats.org/spreadsheetml/2006/main" count="72" uniqueCount="60">
  <si>
    <t>F</t>
  </si>
  <si>
    <t>FN</t>
  </si>
  <si>
    <t>SF</t>
  </si>
  <si>
    <t>PP</t>
  </si>
  <si>
    <t>UR</t>
  </si>
  <si>
    <t>Tipo</t>
  </si>
  <si>
    <t>Frecuencia de Medición</t>
  </si>
  <si>
    <t>Programa presupuestario</t>
  </si>
  <si>
    <t>Lógica Vertical</t>
  </si>
  <si>
    <t>Eje o línea estratégica</t>
  </si>
  <si>
    <t>Objetivo</t>
  </si>
  <si>
    <t>Estrategia</t>
  </si>
  <si>
    <t>Acciones</t>
  </si>
  <si>
    <t>Indicador</t>
  </si>
  <si>
    <t>Fórmula de cálculo</t>
  </si>
  <si>
    <t>Dimensión</t>
  </si>
  <si>
    <t>Línea base</t>
  </si>
  <si>
    <t>Meta Programada</t>
  </si>
  <si>
    <t>Meta Modificada</t>
  </si>
  <si>
    <t>Meta alcanzada</t>
  </si>
  <si>
    <t>Alvance/ Programado</t>
  </si>
  <si>
    <t xml:space="preserve">Avance/ Modificado </t>
  </si>
  <si>
    <t xml:space="preserve"> Medios de verificación</t>
  </si>
  <si>
    <t>Supuestos</t>
  </si>
  <si>
    <t>Presupuesto aprobado</t>
  </si>
  <si>
    <t>Presupuesto Modificado</t>
  </si>
  <si>
    <t>Presupuesto Devengado</t>
  </si>
  <si>
    <t>Devengado / Aprobado</t>
  </si>
  <si>
    <t xml:space="preserve"> Avance Devengado / Modificado</t>
  </si>
  <si>
    <t>Fin</t>
  </si>
  <si>
    <t>Propósito</t>
  </si>
  <si>
    <t>Componentes</t>
  </si>
  <si>
    <t>Actividades</t>
  </si>
  <si>
    <t>@se6#16</t>
  </si>
  <si>
    <t>Bajo protesta de decir verdad declaramos que los Estados Financieros y sus notas, son razonablemente correctos y son responsabilidad del emisor.</t>
  </si>
  <si>
    <t>E-1</t>
  </si>
  <si>
    <t>EJE 1. SEGURIDAD CIUDADANA</t>
  </si>
  <si>
    <t>1.3 Prevención de riesgos físicos y naturales</t>
  </si>
  <si>
    <t>1.3.1 MITIGACIÓN DE RIESGOS EN COLONIAS Y COMUNIDADES RURALES</t>
  </si>
  <si>
    <t>1.- GOBIERNO</t>
  </si>
  <si>
    <t>1.7 ASUNTOS DE ORDEN PÚBLICO Y DE SEGURIDAD INTERIOR</t>
  </si>
  <si>
    <t>1.7.3 OTROS ASUNTOS DE ORDEN PUBLICO Y SEGURIDAD</t>
  </si>
  <si>
    <t>DESEMPEÑO DE LAS FUNCIONES PRESTACIÓN DE SERVICIOS PÚBLICOS</t>
  </si>
  <si>
    <t>EFICIENTAR E INCREMENTAR LA CALIDAD DEL SERVICIO EN COBERTURA DE SINIESTROS DE ORIGEN NATURAL O PROVOCADOS POR EL SER HUMANO DENT</t>
  </si>
  <si>
    <t>SERVICIOS REALIZADOS/TOTAL DE SERVICIOS ESPERADOS</t>
  </si>
  <si>
    <t>Miden el avance y logro en procesos y actividades, es decir, sobre la forma en que los bienes y servicios públicos son generados y entregados.</t>
  </si>
  <si>
    <t>EFICIENCIA</t>
  </si>
  <si>
    <t>MENSUAL</t>
  </si>
  <si>
    <t>Productos y Servicios</t>
  </si>
  <si>
    <t>3913 SERVICIO</t>
  </si>
  <si>
    <t>REPORTE DE SERVICIOS</t>
  </si>
  <si>
    <t>3914 CAPACITACIONES</t>
  </si>
  <si>
    <t>CAPACITACIONES IMPARTIDAS/TOTAL DE CAPACITACIONES ESPERADAS</t>
  </si>
  <si>
    <t>REPORTE DE CAPACITACIONES</t>
  </si>
  <si>
    <t>3915 INSPECCIONES</t>
  </si>
  <si>
    <t>INSPECCIONES REALIZADAS/TOTAL DE INSPECCIONES REALIZADAS</t>
  </si>
  <si>
    <t>Miden el grado de cumplimiento de los objetivos y contribuyen a corregir o fortalecer las estrategias y la orientación de los resultados</t>
  </si>
  <si>
    <t>REPORTE DE INSPECCIONES</t>
  </si>
  <si>
    <t>EFICIENTAR E INCREMENTAR LA CALIDAD DEL SERVICIO EN COBERTURA DE SINIESTROS DE ORIGEN NATURAL O PROVOCADOS POR EL SER HUMANO DENTRO DEL ÁREA DE COMPETENCIA DE CADA UNO DE LOS FENÓMENOS PERTURBADORES QUE AFECTAN AL MUNICIPIO.</t>
  </si>
  <si>
    <t>PATRONATO DE BOMBEROS DE LEON GTO.
INDICADORES DE RESULTADOS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</si>
</sst>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9"/>
      <name val="Trebuchet MS"/>
      <family val="2"/>
    </font>
    <font>
      <sz val="7"/>
      <color rgb="FF00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Protection="1">
      <protection locked="0"/>
    </xf>
    <xf numFmtId="0" fontId="4" fillId="2" borderId="1" xfId="1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 wrapText="1"/>
    </xf>
    <xf numFmtId="0" fontId="4" fillId="2" borderId="3" xfId="16" applyFont="1" applyFill="1" applyBorder="1" applyAlignment="1">
      <alignment horizontal="center" vertical="center" wrapText="1"/>
    </xf>
    <xf numFmtId="4" fontId="4" fillId="2" borderId="3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Protection="1">
      <protection locked="0"/>
    </xf>
    <xf numFmtId="0" fontId="3" fillId="0" borderId="0" xfId="0" applyFont="1"/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Protection="1">
      <protection locked="0"/>
    </xf>
    <xf numFmtId="9" fontId="0" fillId="0" borderId="4" xfId="17" applyFont="1" applyBorder="1" applyProtection="1">
      <protection locked="0"/>
    </xf>
    <xf numFmtId="4" fontId="0" fillId="0" borderId="4" xfId="0" applyNumberFormat="1" applyFont="1" applyBorder="1" applyProtection="1">
      <protection locked="0"/>
    </xf>
    <xf numFmtId="4" fontId="0" fillId="0" borderId="4" xfId="0" applyNumberFormat="1" applyFont="1" applyFill="1" applyBorder="1" applyAlignment="1" applyProtection="1">
      <alignment horizontal="right"/>
      <protection locked="0"/>
    </xf>
    <xf numFmtId="10" fontId="0" fillId="0" borderId="4" xfId="17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8" fillId="0" borderId="4" xfId="0" applyFont="1" applyBorder="1" applyAlignment="1" applyProtection="1">
      <alignment wrapText="1"/>
      <protection locked="0"/>
    </xf>
    <xf numFmtId="4" fontId="0" fillId="0" borderId="4" xfId="0" applyNumberFormat="1" applyFont="1" applyFill="1" applyBorder="1" applyProtection="1">
      <protection locked="0"/>
    </xf>
    <xf numFmtId="0" fontId="0" fillId="0" borderId="4" xfId="0" applyFont="1" applyFill="1" applyBorder="1" applyProtection="1">
      <protection locked="0"/>
    </xf>
    <xf numFmtId="3" fontId="0" fillId="0" borderId="4" xfId="0" applyNumberFormat="1" applyFont="1" applyFill="1" applyBorder="1" applyProtection="1"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33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E1" zoomScaleNormal="100" workbookViewId="0">
      <selection activeCell="AA5" sqref="AA5:AA7"/>
    </sheetView>
  </sheetViews>
  <sheetFormatPr baseColWidth="10" defaultRowHeight="11.25" x14ac:dyDescent="0.2"/>
  <cols>
    <col min="1" max="1" width="17" style="1" customWidth="1"/>
    <col min="2" max="2" width="16.6640625" style="1" customWidth="1"/>
    <col min="3" max="3" width="13.83203125" style="1" customWidth="1"/>
    <col min="4" max="4" width="18.1640625" style="1" customWidth="1"/>
    <col min="5" max="5" width="17.1640625" style="1" customWidth="1"/>
    <col min="6" max="6" width="10.1640625" style="1" customWidth="1"/>
    <col min="7" max="7" width="13.5" style="1" customWidth="1"/>
    <col min="8" max="8" width="11.1640625" style="1" customWidth="1"/>
    <col min="9" max="9" width="11.5" style="1" customWidth="1"/>
    <col min="10" max="10" width="13.83203125" style="1" customWidth="1"/>
    <col min="11" max="11" width="4.83203125" style="1" customWidth="1"/>
    <col min="12" max="12" width="21.1640625" style="1" customWidth="1"/>
    <col min="13" max="13" width="18.5" style="1" customWidth="1"/>
    <col min="14" max="14" width="16.33203125" style="1" customWidth="1"/>
    <col min="15" max="15" width="11.83203125" style="1" customWidth="1"/>
    <col min="16" max="16" width="12" style="1"/>
    <col min="17" max="17" width="11.83203125" style="1" customWidth="1"/>
    <col min="18" max="20" width="12" style="1"/>
    <col min="21" max="21" width="13.1640625" style="1" customWidth="1"/>
    <col min="22" max="22" width="12" style="1"/>
    <col min="23" max="23" width="12.83203125" style="1" customWidth="1"/>
    <col min="24" max="24" width="11.83203125" style="1" customWidth="1"/>
    <col min="25" max="27" width="13.33203125" style="7" customWidth="1"/>
    <col min="28" max="29" width="13.33203125" style="1" customWidth="1"/>
    <col min="30" max="16384" width="12" style="1"/>
  </cols>
  <sheetData>
    <row r="1" spans="1:29" s="9" customFormat="1" ht="35.1" customHeight="1" x14ac:dyDescent="0.2">
      <c r="A1" s="35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33.75" x14ac:dyDescent="0.2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13</v>
      </c>
      <c r="M2" s="2" t="s">
        <v>14</v>
      </c>
      <c r="N2" s="2" t="s">
        <v>5</v>
      </c>
      <c r="O2" s="2" t="s">
        <v>15</v>
      </c>
      <c r="P2" s="2" t="s">
        <v>6</v>
      </c>
      <c r="Q2" s="2" t="s">
        <v>16</v>
      </c>
      <c r="R2" s="4" t="s">
        <v>17</v>
      </c>
      <c r="S2" s="5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5" t="s">
        <v>23</v>
      </c>
      <c r="Y2" s="6" t="s">
        <v>24</v>
      </c>
      <c r="Z2" s="6" t="s">
        <v>25</v>
      </c>
      <c r="AA2" s="6" t="s">
        <v>26</v>
      </c>
      <c r="AB2" s="5" t="s">
        <v>27</v>
      </c>
      <c r="AC2" s="5" t="s">
        <v>28</v>
      </c>
    </row>
    <row r="3" spans="1:29" ht="73.5" customHeight="1" x14ac:dyDescent="0.35">
      <c r="A3" s="17" t="s">
        <v>35</v>
      </c>
      <c r="B3" s="12" t="s">
        <v>29</v>
      </c>
      <c r="C3" s="18" t="s">
        <v>36</v>
      </c>
      <c r="D3" s="19" t="s">
        <v>37</v>
      </c>
      <c r="E3" s="20" t="s">
        <v>38</v>
      </c>
      <c r="F3" s="21"/>
      <c r="G3" s="22" t="s">
        <v>39</v>
      </c>
      <c r="H3" s="23" t="s">
        <v>40</v>
      </c>
      <c r="I3" s="23" t="s">
        <v>41</v>
      </c>
      <c r="J3" s="23" t="s">
        <v>42</v>
      </c>
      <c r="K3" s="24">
        <v>5010</v>
      </c>
      <c r="L3" s="23" t="s">
        <v>43</v>
      </c>
      <c r="M3" s="23" t="s">
        <v>44</v>
      </c>
      <c r="N3" s="23" t="s">
        <v>45</v>
      </c>
      <c r="O3" s="24" t="s">
        <v>46</v>
      </c>
      <c r="P3" s="24" t="s">
        <v>47</v>
      </c>
      <c r="Q3" s="25"/>
      <c r="R3" s="25"/>
      <c r="S3" s="25"/>
      <c r="T3" s="25"/>
      <c r="U3" s="25"/>
      <c r="V3" s="25"/>
      <c r="W3" s="21"/>
      <c r="X3" s="21"/>
      <c r="Y3" s="25"/>
      <c r="Z3" s="25"/>
      <c r="AA3" s="25"/>
      <c r="AB3" s="25"/>
      <c r="AC3" s="25"/>
    </row>
    <row r="4" spans="1:29" ht="22.5" customHeight="1" x14ac:dyDescent="0.2">
      <c r="A4" s="8"/>
      <c r="B4" s="12" t="s">
        <v>30</v>
      </c>
      <c r="C4" s="23"/>
      <c r="D4" s="23" t="s">
        <v>43</v>
      </c>
      <c r="E4" s="21"/>
      <c r="F4" s="21"/>
      <c r="G4" s="24"/>
      <c r="H4" s="24"/>
      <c r="I4" s="24"/>
      <c r="J4" s="24"/>
      <c r="K4" s="24">
        <v>5010</v>
      </c>
      <c r="L4" s="17"/>
      <c r="M4" s="17"/>
      <c r="N4" s="21"/>
      <c r="O4" s="24"/>
      <c r="P4" s="24"/>
      <c r="Q4" s="25"/>
      <c r="R4" s="25"/>
      <c r="S4" s="25"/>
      <c r="T4" s="25"/>
      <c r="U4" s="25"/>
      <c r="V4" s="25"/>
      <c r="W4" s="21"/>
      <c r="X4" s="21"/>
      <c r="Y4" s="25"/>
      <c r="Z4" s="25"/>
      <c r="AA4" s="25"/>
      <c r="AB4" s="25"/>
      <c r="AC4" s="25"/>
    </row>
    <row r="5" spans="1:29" ht="66.75" customHeight="1" x14ac:dyDescent="0.2">
      <c r="A5" s="8"/>
      <c r="B5" s="13"/>
      <c r="C5" s="25"/>
      <c r="D5" s="22" t="s">
        <v>48</v>
      </c>
      <c r="E5" s="21"/>
      <c r="F5" s="21"/>
      <c r="G5" s="24"/>
      <c r="H5" s="24"/>
      <c r="I5" s="24"/>
      <c r="J5" s="24"/>
      <c r="K5" s="24">
        <v>5010</v>
      </c>
      <c r="L5" s="22" t="s">
        <v>49</v>
      </c>
      <c r="M5" s="23" t="s">
        <v>44</v>
      </c>
      <c r="N5" s="23" t="s">
        <v>45</v>
      </c>
      <c r="O5" s="22" t="s">
        <v>46</v>
      </c>
      <c r="P5" s="22" t="s">
        <v>47</v>
      </c>
      <c r="Q5" s="25">
        <v>60</v>
      </c>
      <c r="R5" s="32">
        <v>28553</v>
      </c>
      <c r="S5" s="33">
        <v>28553</v>
      </c>
      <c r="T5" s="27">
        <v>28999</v>
      </c>
      <c r="U5" s="26">
        <f>+T5/R5</f>
        <v>1.0156200749483417</v>
      </c>
      <c r="V5" s="26">
        <f>+T5/S5</f>
        <v>1.0156200749483417</v>
      </c>
      <c r="W5" s="21" t="s">
        <v>50</v>
      </c>
      <c r="X5" s="21"/>
      <c r="Y5" s="27">
        <f>53185752.07*0.6</f>
        <v>31911451.241999999</v>
      </c>
      <c r="Z5" s="27">
        <f>58498463.04*0.6</f>
        <v>35099077.824000001</v>
      </c>
      <c r="AA5" s="28">
        <f>58498463.04*0.6</f>
        <v>35099077.824000001</v>
      </c>
      <c r="AB5" s="29">
        <f>+AA5/Y5</f>
        <v>1.0998897404516856</v>
      </c>
      <c r="AC5" s="29">
        <f>+AA5/Z5</f>
        <v>1</v>
      </c>
    </row>
    <row r="6" spans="1:29" ht="89.25" customHeight="1" x14ac:dyDescent="0.2">
      <c r="A6" s="8"/>
      <c r="B6" s="14" t="s">
        <v>31</v>
      </c>
      <c r="C6" s="21"/>
      <c r="D6" s="22" t="s">
        <v>48</v>
      </c>
      <c r="E6" s="21"/>
      <c r="F6" s="21"/>
      <c r="G6" s="24"/>
      <c r="H6" s="24"/>
      <c r="I6" s="24"/>
      <c r="J6" s="24"/>
      <c r="K6" s="24">
        <v>5010</v>
      </c>
      <c r="L6" s="22" t="s">
        <v>51</v>
      </c>
      <c r="M6" s="23" t="s">
        <v>52</v>
      </c>
      <c r="N6" s="23" t="s">
        <v>45</v>
      </c>
      <c r="O6" s="22" t="s">
        <v>46</v>
      </c>
      <c r="P6" s="22" t="s">
        <v>47</v>
      </c>
      <c r="Q6" s="25">
        <v>20</v>
      </c>
      <c r="R6" s="33">
        <v>379</v>
      </c>
      <c r="S6" s="33">
        <v>379</v>
      </c>
      <c r="T6" s="25">
        <v>440</v>
      </c>
      <c r="U6" s="26">
        <f t="shared" ref="U6:U7" si="0">+T6/R6</f>
        <v>1.1609498680738786</v>
      </c>
      <c r="V6" s="26">
        <f t="shared" ref="V6:V7" si="1">+T6/S6</f>
        <v>1.1609498680738786</v>
      </c>
      <c r="W6" s="21" t="s">
        <v>53</v>
      </c>
      <c r="X6" s="21"/>
      <c r="Y6" s="27">
        <f>53185752.07*0.2</f>
        <v>10637150.414000001</v>
      </c>
      <c r="Z6" s="27">
        <f>58498463.04*0.2</f>
        <v>11699692.608000001</v>
      </c>
      <c r="AA6" s="28">
        <f>58498463.04*0.2</f>
        <v>11699692.608000001</v>
      </c>
      <c r="AB6" s="29">
        <f t="shared" ref="AB6:AB7" si="2">+AA6/Y6</f>
        <v>1.0998897404516856</v>
      </c>
      <c r="AC6" s="29">
        <f t="shared" ref="AC6:AC7" si="3">+AA6/Z6</f>
        <v>1</v>
      </c>
    </row>
    <row r="7" spans="1:29" ht="100.5" customHeight="1" x14ac:dyDescent="0.2">
      <c r="A7" s="8"/>
      <c r="B7" s="15"/>
      <c r="C7" s="21"/>
      <c r="D7" s="22" t="s">
        <v>32</v>
      </c>
      <c r="E7" s="21"/>
      <c r="F7" s="21"/>
      <c r="G7" s="24"/>
      <c r="H7" s="24"/>
      <c r="I7" s="24"/>
      <c r="J7" s="24"/>
      <c r="K7" s="24">
        <v>5010</v>
      </c>
      <c r="L7" s="22" t="s">
        <v>54</v>
      </c>
      <c r="M7" s="23" t="s">
        <v>55</v>
      </c>
      <c r="N7" s="23" t="s">
        <v>56</v>
      </c>
      <c r="O7" s="22" t="s">
        <v>46</v>
      </c>
      <c r="P7" s="22" t="s">
        <v>47</v>
      </c>
      <c r="Q7" s="25">
        <v>20</v>
      </c>
      <c r="R7" s="34">
        <v>1448</v>
      </c>
      <c r="S7" s="34">
        <v>1448</v>
      </c>
      <c r="T7" s="25">
        <v>1419</v>
      </c>
      <c r="U7" s="26">
        <f t="shared" si="0"/>
        <v>0.97997237569060769</v>
      </c>
      <c r="V7" s="26">
        <f t="shared" si="1"/>
        <v>0.97997237569060769</v>
      </c>
      <c r="W7" s="21" t="s">
        <v>57</v>
      </c>
      <c r="X7" s="21"/>
      <c r="Y7" s="27">
        <f>53185752.07*0.2</f>
        <v>10637150.414000001</v>
      </c>
      <c r="Z7" s="27">
        <f>58498463.04*0.2</f>
        <v>11699692.608000001</v>
      </c>
      <c r="AA7" s="28">
        <f>58498463.04*0.2</f>
        <v>11699692.608000001</v>
      </c>
      <c r="AB7" s="29">
        <f t="shared" si="2"/>
        <v>1.0998897404516856</v>
      </c>
      <c r="AC7" s="29">
        <f t="shared" si="3"/>
        <v>1</v>
      </c>
    </row>
    <row r="8" spans="1:29" ht="22.5" customHeight="1" x14ac:dyDescent="0.2">
      <c r="A8" s="8"/>
      <c r="B8" s="13"/>
      <c r="C8" s="21"/>
      <c r="D8" s="30"/>
      <c r="E8" s="21"/>
      <c r="F8" s="21"/>
      <c r="G8" s="24"/>
      <c r="H8" s="24"/>
      <c r="I8" s="24"/>
      <c r="J8" s="24"/>
      <c r="K8" s="24"/>
      <c r="L8" s="17"/>
      <c r="M8" s="17"/>
      <c r="N8" s="21"/>
      <c r="O8" s="24"/>
      <c r="P8" s="24"/>
      <c r="Q8" s="25"/>
      <c r="R8" s="25"/>
      <c r="S8" s="25"/>
      <c r="T8" s="25"/>
      <c r="U8" s="25"/>
      <c r="V8" s="25"/>
      <c r="W8" s="21"/>
      <c r="X8" s="21"/>
      <c r="Y8" s="25"/>
      <c r="Z8" s="25"/>
      <c r="AA8" s="25"/>
      <c r="AB8" s="25"/>
      <c r="AC8" s="25"/>
    </row>
    <row r="9" spans="1:29" ht="22.5" customHeight="1" x14ac:dyDescent="0.2">
      <c r="A9" s="8"/>
      <c r="B9" s="14" t="s">
        <v>32</v>
      </c>
      <c r="C9" s="21"/>
      <c r="D9" s="21"/>
      <c r="E9" s="21"/>
      <c r="F9" s="21"/>
      <c r="G9" s="24"/>
      <c r="H9" s="24"/>
      <c r="I9" s="24"/>
      <c r="J9" s="24"/>
      <c r="K9" s="24"/>
      <c r="L9" s="17"/>
      <c r="M9" s="17"/>
      <c r="N9" s="21"/>
      <c r="O9" s="24"/>
      <c r="P9" s="24"/>
      <c r="Q9" s="25"/>
      <c r="R9" s="25"/>
      <c r="S9" s="25"/>
      <c r="T9" s="25"/>
      <c r="U9" s="25"/>
      <c r="V9" s="25"/>
      <c r="W9" s="21"/>
      <c r="X9" s="21"/>
      <c r="Y9" s="25"/>
      <c r="Z9" s="25"/>
      <c r="AA9" s="25"/>
      <c r="AB9" s="25"/>
      <c r="AC9" s="25"/>
    </row>
    <row r="10" spans="1:29" ht="48.75" customHeight="1" x14ac:dyDescent="0.35">
      <c r="A10" s="8"/>
      <c r="B10" s="15"/>
      <c r="C10" s="21"/>
      <c r="D10" s="31" t="s">
        <v>58</v>
      </c>
      <c r="E10" s="21"/>
      <c r="F10" s="21"/>
      <c r="G10" s="24"/>
      <c r="H10" s="24"/>
      <c r="I10" s="24"/>
      <c r="J10" s="24"/>
      <c r="K10" s="24"/>
      <c r="L10" s="17"/>
      <c r="M10" s="17"/>
      <c r="N10" s="21"/>
      <c r="O10" s="24"/>
      <c r="P10" s="24"/>
      <c r="Q10" s="25"/>
      <c r="R10" s="25"/>
      <c r="S10" s="25"/>
      <c r="T10" s="25"/>
      <c r="U10" s="25"/>
      <c r="V10" s="25"/>
      <c r="W10" s="21"/>
      <c r="X10" s="21"/>
      <c r="Y10" s="25"/>
      <c r="Z10" s="25"/>
      <c r="AA10" s="25"/>
      <c r="AB10" s="25"/>
      <c r="AC10" s="25"/>
    </row>
    <row r="12" spans="1:29" x14ac:dyDescent="0.2">
      <c r="A12" s="16" t="s">
        <v>34</v>
      </c>
    </row>
  </sheetData>
  <sheetProtection algorithmName="SHA-512" hashValue="edSqR+FwQmXDy+lLnlff79iLzU65keAUakVQaJ/ewe0m1JbotYFjkbT9/ZlBgq03TyPgtKEJQBPgatskn/gLoA==" saltValue="RVyT097IDRvDn8yjYNajZg==" spinCount="100000" sheet="1" objects="1" scenarios="1" formatCells="0" formatColumns="0" formatRows="0" insertRows="0" deleteRows="0" autoFilter="0"/>
  <mergeCells count="1">
    <mergeCell ref="A1:AC1"/>
  </mergeCells>
  <pageMargins left="0.19685039370078741" right="0.19685039370078741" top="0.39370078740157483" bottom="0.19685039370078741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cp:lastPrinted>2017-01-12T20:45:08Z</cp:lastPrinted>
  <dcterms:created xsi:type="dcterms:W3CDTF">2014-10-22T05:35:08Z</dcterms:created>
  <dcterms:modified xsi:type="dcterms:W3CDTF">2018-01-17T23:35:54Z</dcterms:modified>
</cp:coreProperties>
</file>